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coscda-my.sharepoint.com/personal/jhampton_coscda_org/Documents/Policy Topics/Housing/HOME Project Examples/"/>
    </mc:Choice>
  </mc:AlternateContent>
  <xr:revisionPtr revIDLastSave="155" documentId="8_{5BBAA379-8453-4B28-A176-26B7A396B903}" xr6:coauthVersionLast="47" xr6:coauthVersionMax="47" xr10:uidLastSave="{8A3B99C6-0992-4A89-A8D7-1D4A3A519191}"/>
  <bookViews>
    <workbookView xWindow="28680" yWindow="1650" windowWidth="29040" windowHeight="15720" xr2:uid="{C1C9A81B-02F8-4724-9116-7526DF933A5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1" l="1"/>
  <c r="E45" i="1"/>
  <c r="E38" i="1"/>
</calcChain>
</file>

<file path=xl/sharedStrings.xml><?xml version="1.0" encoding="utf-8"?>
<sst xmlns="http://schemas.openxmlformats.org/spreadsheetml/2006/main" count="413" uniqueCount="241">
  <si>
    <t xml:space="preserve">State </t>
  </si>
  <si>
    <t xml:space="preserve">Agency </t>
  </si>
  <si>
    <t>Project Name</t>
  </si>
  <si>
    <t xml:space="preserve">Project Location(s) </t>
  </si>
  <si>
    <t xml:space="preserve">Project Description </t>
  </si>
  <si>
    <t>AR</t>
  </si>
  <si>
    <t xml:space="preserve">Arkansas Development Finance Agency </t>
  </si>
  <si>
    <t>Dogwood Terrace</t>
  </si>
  <si>
    <t>Siloam Springs, AR</t>
  </si>
  <si>
    <t xml:space="preserve">Dogwood Terrace is a multifamily rental property with 112 units. Located in fast growing Siloam Springs, Arkansas, this property will give the community much needed housing for families struggling to find suitable, safe options. </t>
  </si>
  <si>
    <t xml:space="preserve">CO </t>
  </si>
  <si>
    <t xml:space="preserve">Colorado Department of Local Affairs, Division of Housing </t>
  </si>
  <si>
    <t>Bluebird Apartments</t>
  </si>
  <si>
    <t>Boulder, CO</t>
  </si>
  <si>
    <t xml:space="preserve">Bluebird Apartments is a permanent supportive housing (PSH) rental property with 40 total units, 10 are HOME-assisted. The units are for Boulder residents experiencing homelessness. The Boulder Shelter for the Homeless coordinates with the borrower to provide resident services, including case management.   </t>
  </si>
  <si>
    <t>Swallow Road Apartments</t>
  </si>
  <si>
    <t xml:space="preserve">Fort Collins, CO </t>
  </si>
  <si>
    <t xml:space="preserve">Swallow Road Apartments is multifamily rental property with 84 units, 4 of which were funded through a HOME grant. The apartments house families at 30 – 60% of the area median income (AMI) in 2- and 3-bedroom units. </t>
  </si>
  <si>
    <t>Project Type</t>
  </si>
  <si>
    <t>Multifamily Rental</t>
  </si>
  <si>
    <t xml:space="preserve">Multifamily Rental (PSH) </t>
  </si>
  <si>
    <t xml:space="preserve">Multifamily Rental </t>
  </si>
  <si>
    <t>HOME Funding</t>
  </si>
  <si>
    <t>VT</t>
  </si>
  <si>
    <t>Vermont Housing and Conservation Board</t>
  </si>
  <si>
    <t>Riverwalk Apartments</t>
  </si>
  <si>
    <t>Hartford, VT</t>
  </si>
  <si>
    <t>Riverwalk Apartments is a new, 42-unit rental project located in Hartford, Vermont. The project includes studios, one-, two-, and three-bedroom apartments targeted to a mix of income levels with the overall goal of addressing the housing crisis in Upper Valley in Vermont. Eight of the 42 units are HOME-assisted. The project is within easy walking distance of public transportation, grocery stores, K-12 schools, parks, social services, and other amenities. </t>
  </si>
  <si>
    <t>Village Center Apartments</t>
  </si>
  <si>
    <t>Morrisville, VT</t>
  </si>
  <si>
    <t>Village Center Apartments is a new construction, 24-unit rental apartment building in downtown Morrisville, with the goal of addressing the acute housing need in Lamoille County, Vermont. The site is a smart growth site and within proximity of shopping, recreation, social and health care services, schools, entertainment, and public transportation. The building contains studio, one- and two-bedroom apartments targeted to residents with a range of income levels, from below 50% of the median to 120%. Eight of the 24 units are HOME-assisted. </t>
  </si>
  <si>
    <t>Granite City Apartments</t>
  </si>
  <si>
    <t>Barre, VT</t>
  </si>
  <si>
    <t>Granite City Apartments is a scattered-site rehabilitation project with a total of 27 units. The project has 9 new rental units affordable to very low and extremely low-income households and extends the life of 18 existing affordable rental units. Seven of the 27 units are HOME-assisted. The project strongly aligns with the city’s housing goals to invest in the city’s existing housing stock, protect and enhance the character of residential neighborhoods, and promote a balanced and diverse housing stock. </t>
  </si>
  <si>
    <t>GA</t>
  </si>
  <si>
    <t>Georgia Department of Community Affairs</t>
  </si>
  <si>
    <t>Nickolas's Story</t>
  </si>
  <si>
    <t>Monroe, GA</t>
  </si>
  <si>
    <t>This project was part of a larger $600,000 grant using HOME funds from the CHIP Program, administered by the Georgia Department of Community Affairs, to the Gwinnett-Walton Habitat for Humanity to construct 7 single-family homes to income eligible buyers in the Atlanta metro area. The goal of the CHIP program is to help build strong, vibrant communities with our partners across the state of Georgia. </t>
  </si>
  <si>
    <t>Single Family Homebuyer</t>
  </si>
  <si>
    <t>NH</t>
  </si>
  <si>
    <t>New Hampshire Housing Finance Authority</t>
  </si>
  <si>
    <t>Harvey Heights Phase I</t>
  </si>
  <si>
    <t>Ashland, NH</t>
  </si>
  <si>
    <t>Harvey Heights Phase I is a preservation of two USDA Rural Development properties that were expiring and were acquired by a local non-profit to preserve the affordability period. This is a 40-unit property that was rehabilitated to bring it up to newer standards and keep it as decent, safe, and sanitary housing. </t>
  </si>
  <si>
    <t>Wallace Farm Phase II</t>
  </si>
  <si>
    <t>Londonderry, NH</t>
  </si>
  <si>
    <t>Wallace Farm Phase II is the second of three phases located on a 25-acre site in the vicinity of exit five on Interstate 93 in Londonderry. A land condominium has been created which allows a division of ownership for the various phases to be built. Phase I is a 96 unit, four building project that was completed in 2017, with financing provided by a private bank. The owner refinanced Phase I in late 2018 using the Authority’s FFB program. Phase II will consist of 72 units among three buildings, with each 24-unit building being its own condominium. The unit mix within each building is four one-bedroom units and 20 two-bedroom units. 20 of the units are HOME units.</t>
  </si>
  <si>
    <t>Apple Ridge Phase II</t>
  </si>
  <si>
    <t>Rochester, NH</t>
  </si>
  <si>
    <t>Apple Ridge Phase II consists of one building with 18 one-bedroom units and 16 two-bedroom units. There will be a part-time resident services coordinator on site and available to all residents. Services provided include monthly education and training workshops as well as annual health and wellness clinics. The management agent is responsible for all provisions of the service coordination plan. 1 of the units is a HOME unit.</t>
  </si>
  <si>
    <t>Woodland Village Phase I</t>
  </si>
  <si>
    <t>Goffstown, NH</t>
  </si>
  <si>
    <t>Woodland Village Phase I is a new construction of a 42-unit, general occupancy housing project and will consist of seven townhouse style buildings with five one-bedroom units and 37 two-bedroom units. The project is in a quiet area of Goffstown, yet within walking distance to downtown where restaurants, a library, bank, and other amenities are located. There are 8 HOME units in this project. </t>
  </si>
  <si>
    <t>Friars Court Phase I</t>
  </si>
  <si>
    <t>Hudson, NH</t>
  </si>
  <si>
    <t>Friars Court Phase I is the construction of a 47-unit, general occupancy project and that consists of a single garden style building with 23 one-bedroom units and 24 two-bedroom units. This project is the first of two phases planned. Phase II will consist of 34 units that will be 100% affordable, for a total of eighty-one units on this site. There are 4 HOME units in this project. This project is the first approved affordable, general occupancy multi-family housing in the town of Hudson. The project is designed to achieve Passive House certification for energy efficiency. </t>
  </si>
  <si>
    <t>Friars Court Phase II</t>
  </si>
  <si>
    <t>Friars Court Phase II This project is the new construction of a 34-unit, general occupancy project and consists of two attached garden style buildings with 18 one-bedroom units and 16 two-bedroom units. This project is the second of two phases. Phase I consists of 47 units for a total of 81 units on this site. There are 16 HOME units in this project.  The completed project will be the first approved affordable, general occupancy multi-family housing in the town of Hudson. </t>
  </si>
  <si>
    <t xml:space="preserve">WI </t>
  </si>
  <si>
    <t>Wisconsin Department of Administration, Division of Energy, Housing and Community Resources</t>
  </si>
  <si>
    <t>Forest Edge Apartments</t>
  </si>
  <si>
    <t>Vilas County, WI</t>
  </si>
  <si>
    <t>Forest Edge Apartments is a new construction project of 40 townhomes with 11 HOME-funded units. There are four single-story townhouse style buildings with 10 units in each building. The property houses veterans, those at risk of homelessness, large families, seniors, and the workforce. Located next to tribal land, the development provides housing for members of the lac du flambeau band of lake superior Chippewa Indians and workers in the Wisconsin north woods tourism industry while bolstering tribal business. </t>
  </si>
  <si>
    <t xml:space="preserve">Multifamily Rental (Rural &amp; Tribal) </t>
  </si>
  <si>
    <t>PDC Cottages</t>
  </si>
  <si>
    <t xml:space="preserve">Crawford County, WI </t>
  </si>
  <si>
    <t>Prairie Eco Cottages is a 24-unit new construction of affordable housing for families and seniors in the heart of Prairie Du Chien (“PDC”), WI. These cottage-style apartments are feature-rich with a focus on independent lifestyle offering an extremely convenient location to schools, recreation, shopping, and more. With cutting-edge solar technology, all utilities including heat and electric included in rent, a private address for each residence, an attached garage for every unit, Prairie Eco Cottages have a lot to offer. </t>
  </si>
  <si>
    <t>Multifamily Rental (Rural)</t>
  </si>
  <si>
    <t>KY</t>
  </si>
  <si>
    <t>Kentucky Housing Corporation</t>
  </si>
  <si>
    <t>Little River Landings</t>
  </si>
  <si>
    <t>Hopkinsville, KY</t>
  </si>
  <si>
    <t>Providence Street Apartments</t>
  </si>
  <si>
    <t>Laconia, NH</t>
  </si>
  <si>
    <t>(HOME-ARP) $2,289,000</t>
  </si>
  <si>
    <t>Woolen Mill</t>
  </si>
  <si>
    <t>Newport, NH</t>
  </si>
  <si>
    <t xml:space="preserve">(HOME-ARP) $1,780,000 </t>
  </si>
  <si>
    <t>Residences at Chestnut</t>
  </si>
  <si>
    <t>Manchester, NH</t>
  </si>
  <si>
    <t xml:space="preserve">$4,751,000 (plus HOME-ARP) </t>
  </si>
  <si>
    <t>Ernie Clark Senior Housing</t>
  </si>
  <si>
    <t>Newmarket, NH</t>
  </si>
  <si>
    <t>Avery Lane Phase II</t>
  </si>
  <si>
    <t>Nashua, NH</t>
  </si>
  <si>
    <t>(HOME-ARP) $1,862,823</t>
  </si>
  <si>
    <t>Vose Farm Residences</t>
  </si>
  <si>
    <t>Peterborough, NH</t>
  </si>
  <si>
    <t>(HOME-ARP) $1,602,364</t>
  </si>
  <si>
    <t>Rapids on Cocheco</t>
  </si>
  <si>
    <t>Maxton Manor</t>
  </si>
  <si>
    <t>Ledbetter, KY</t>
  </si>
  <si>
    <t xml:space="preserve">Little River Landings is an 88-unit new construction rental project serving families at or below 60% AMI, consisting of twenty 1-BR, forty two 2-BR, and twenty six 3-BR units. The project is located conveniently near job opportunities, shopping, and recreational activities. The goal of the project is to provide badly needed affordable rental units in a market with a lot of pent up demand and an extremely low capture rate in the market. </t>
  </si>
  <si>
    <t xml:space="preserve">The project is the new construction of a 142-unit, general occupancy project located in two buildings on two adjacent parcels in downtown Manchester. There will be one five-story building consisting of 98 units at 351 Chestnut Street and one four story building consisting of 44 units at Merrimack Street. The Chestnut Street parcel is the former headquarters of the Manchester Police Department, and the project scope includes demolishing the former police building. The Merrimack Street location is currently a surface parking lot. The project location is directly north of the Department of Veterans Affairs Manchester Regional Office and directly northeast of the Hillsborough County Superior Courthouse. The unit mix consists of 40 studios, 47 one-bedroom, and 55 two-bedroom units. Of the total units, six units will be funded with HOME-ARP and will have an accompanying project-based voucher (PBV) attached to the units and 30 units will have a project-based voucher through the Veterans Affairs Supportive Housing program. </t>
  </si>
  <si>
    <t xml:space="preserve">The new construction project is comprised of a single multifamily building designed to achieve Passive House Certification on a seven-acre parcel near downtown Newmarket. The project will create 30 age-restricted one-bedroom units for persons aged 62 years and over. Five units will be fully accessible and four units will be reserved for veterans who are homeless or at-risk of homelessness. Supportive services will be provided through Easterseals’ Veterans Count program. Cornerstone VNA will provide on-site health services for all residents. </t>
  </si>
  <si>
    <t xml:space="preserve">The proposed project consists of the new construction of a 52-unit, general occupancy project located on an 8.4-acre site in Rochester, off the Spaulding Turnpike. It is bounded on two sides by the Cocheco River and an early 1800’s granite dam and mill pond. The proposed project will be constructed in a single 4-story building. The unit mix consists of 14 one-bedroom and 38 two-bedroom units. The project will utilize the Income Averaging set-aside, which allows units to be set-aside for households with income at or below 20% of AMI up to 80% of AMI, as long as the overall average of the income limits do not exceed 60% of AMI. This project will include units for households with incomes at or below 20% of AMI, 30% of AMI, 60% of AMI, 70% of AMI, and 80% of AMI. </t>
  </si>
  <si>
    <t xml:space="preserve">Maxton Manor is a 31-unit new construction project serving seniors 55 and older or disabled individuals, at 60% or less AMI. The property features eight 1-BR, twenty one 2-BR, and two 3-BR units. The goal of the project is to provide affordable rental options for seniors in a very rural area of the state that has traditionally been underserved. </t>
  </si>
  <si>
    <t xml:space="preserve">Multifamily Rental (Rural) </t>
  </si>
  <si>
    <t xml:space="preserve">The project is the construction of a new 64-unit general occupancy development that will include 24 one-bedroom apartments and 40 two-bedroom apartments on an approximately 3-acres site in Peterborough. Fifty-nine (59) of the units in the project will be LIHTC units and up to 12 units will have project-based vouchers, with up to six units serving qualifying populations under the HOME-ARP program. The remaining five units in the project will be market rate units. Supportive services will be provided by Catholic Charities of New Hampshire. This is the first phase of a two-phase project, which will create 96 units in total across both phases. </t>
  </si>
  <si>
    <t xml:space="preserve">The project includes the redevelopment of three parcels totaling 2.17 acres and is being developed contemporaneously with a 9% LIHTC project that together will total 95 affordable rental units. Phase II is 63 units in a four story building, with 31 one-bedroom units and 32 two-bedroom units. There will be 15 units for households with incomes at or below 50% of AMI, 33 units at or below 60% of AMI, and 15 units at or below 70% AMI. Of these units, eight will be designated HOME-ARP units and serve qualifying populations. Project amenities include a community room, playground area, and bicycle storage. </t>
  </si>
  <si>
    <t xml:space="preserve">The project is for the acquisition and renovation of an existing, historic mill building to be converted into a 70-unit, general occupancy housing project on a 9-acre site located on Sunapee Street in Newport. The former textile mill, originally constructed in 1905 on the banks of the Sugar River, is currently vacant and was most recently used to store a large collection of vintage automobiles owned by William Ruger, Jr. (heir to the Ruger Firearms Company). The mill building is listed on the National Register of Historic Places. The unit mix consists of 19 studios, 31 one-bedroom, 16 two-bedrooms and 4 three-bedroom units. Of the total units, eight units will be funded with HOME-ARP and will have an accompanying project-based voucher (PBV) attached to the unit. </t>
  </si>
  <si>
    <t>The subject is a 90-unit residential multi-family development (90% affordable units). Upon completion the property will consist of three, three-story wood frame apartment buildings situated on a 10.30-acre site. The proposed unit mix will include 34 one-bedroom, 29 two-bedroom, and 27 three-bedroom apartments.</t>
  </si>
  <si>
    <t>PA</t>
  </si>
  <si>
    <t>Pennsylvania Department of Community &amp; Economic Development</t>
  </si>
  <si>
    <t>Chestnut Street Development</t>
  </si>
  <si>
    <t>In 2009, tragedy struck Chestnut Street when fire destroyed 16 century-old rowhomes. Through the three-phase Chestnut Street Development Project, that land is now the site of 14 new homes (four units in Phase 1, six units in Phase 2, and 4 more in Phase 3). York Habitat for Humanity developed the properties in partnership with the City of York – with the newly constructed homes made available to low- to moderate-income families. It was a unique project for York Habitat for Humanity in that the organization typically builds single homes, not rowhouses.</t>
  </si>
  <si>
    <t>City of Butler Rental Improvement</t>
  </si>
  <si>
    <t>York, York County, PA</t>
  </si>
  <si>
    <t>Butler, Butler County, PA</t>
  </si>
  <si>
    <t>The City of Butler identified five separate blighted housing units within the borough and rehabilitated them to create five safe, high-quality, affordable homes for income-eligible households. This project helps address Butler County’s ongoing shortage of affordable housing for low-income residents.</t>
  </si>
  <si>
    <t>Conestoga North Phase II</t>
  </si>
  <si>
    <t xml:space="preserve">Lancaster, Lancaster County, PA </t>
  </si>
  <si>
    <t>In total, the Conestoga North project yielded 18 new homes. Broken down into two phases (9 units each), the Conestoga North project was built on a blighted, formerly vacant piece of land covered with underbrush and containing many tons of illegally dumped garbage/trash over the years of its existence. SACA Development Corporation (a division of the Spanish American Civic Association) was the community housing development organization (CHDO) that oversaw construction of Conestoga North which included a combination of 3-bedroom/2-bath and 3-bedroom/1 ½-bath units. One unit in each phase was fully ADA-accessible, designed to meet the mobility needs of its occupants. Conestoga North was designed to conform with HUD’s Green Building standards. The units were sold in the price range of $155,000-$175,000.</t>
  </si>
  <si>
    <t>Defiance Elementary School</t>
  </si>
  <si>
    <t xml:space="preserve">Broad Top Township, Bedford County, PA </t>
  </si>
  <si>
    <t>Broad Top Township repurposed the former Defiance Elementary School into a mixed-use building, which includes one handicap-accessible unit. With 20% of the local population aged 65 and older, this project addresses the community’s need for senior housing by increasing the availability of accessible, affordable units while making productive use of existing housing stock.</t>
  </si>
  <si>
    <t xml:space="preserve">Diamond Court Rental Housing Development </t>
  </si>
  <si>
    <t>Mt. Carmel Northumberland County, PA</t>
  </si>
  <si>
    <t xml:space="preserve">This is a rental construction of 5 units for LMI seniors, with a preference for veterans. The Housing Development Corporation of Northumberland County (HDCNC) was the project developer, and the Northumberland County Housing Authority (NCHA) was the owner/operator. </t>
  </si>
  <si>
    <t>DiMatteo Plaza Apartments</t>
  </si>
  <si>
    <t>Cleona, Lebanon County, PA</t>
  </si>
  <si>
    <t>In partnership with the Palmyra Area Interfaith Housing Council, Lebanon County rehabilitated out-of-use commercial offices into six, one-bedroom apartments in Cleona, PA, for low-income households. The building is a mixed-use apartment, with other local funding being used to create a community center in the space.</t>
  </si>
  <si>
    <t>Freedom Court</t>
  </si>
  <si>
    <t>Mount Carmel Borough, Northumberland County, PA</t>
  </si>
  <si>
    <t>Built on the grounds of a war garden where in the 1940s produce was grown to help residents survive rationing measures during World War II, Freedom Court is comprised of five (5) units of one-bedroom senior apartments with a military veteran’s preference. The Freedom Court project design meets the mobility needs of seniors, featuring 700 square feet garden-style apartments with zero-step entrances. One unit is ADA-accessible, while the other four units are considered ADA-visitable in their design.</t>
  </si>
  <si>
    <t>Grace Street Apartments</t>
  </si>
  <si>
    <t>Old Forge, Lackawanna County, PA</t>
  </si>
  <si>
    <t>The goal of this project was to renovate 6 apartments and bring them fully up to code and energy efficiency standards, providing a safer and less expensive living space for the units' low- to moderate-income tenants. Lackawanna County’s Department of Planning and Economic Development worked in conjunction with the Scranton Lackawanna Development Resource Corporation (SLDRC) to administer the grant.</t>
  </si>
  <si>
    <t>Lebanon County First Time Homebuyer Phase I</t>
  </si>
  <si>
    <t>Lebanon County, PA</t>
  </si>
  <si>
    <t>Lebanon County faced rising housing costs that were making homes less affordable, expanding the county’s housing needs. They applied for HOME funding from DCED and managed to support 20 households obtain housing with the funds. The County used its Act 137 funds and a portion of HOME funds to provide downpayment assistance, with a limit of $7,000 per unit. The County also provided mortgage subsidy assistance that scaled by the household’s income, ranging between $7,500-$12,500 per household.</t>
  </si>
  <si>
    <t>Mission Place Phase II</t>
  </si>
  <si>
    <t xml:space="preserve">City of Uniontown, Fayette County, PA </t>
  </si>
  <si>
    <t>Fayette County, with the CHDO City Mission-Living Stones, sought to replace a blighted building suffering from tornado damage with affordable rental housing. The building that was constructed exceeded uniform building code standards and included important upgrades to help with waterproofing, building security, and even space for the tenants to have a community garden. City Mission also offers supportive services to residents to help them maintain stability.</t>
  </si>
  <si>
    <t>North Street Development</t>
  </si>
  <si>
    <t>Allentown, Lehigh County, PA</t>
  </si>
  <si>
    <t>This project was to construct 4 new properties on North &amp; Penn Streets and improve the overall quality of life for Allentown's Jordan Heights neighborhood. This activity marks Phase II of a larger project. The City of Allentown was the project administrator, and the Housing and Development Corporation (HADC) was the developer.</t>
  </si>
  <si>
    <t>Old Boalsburg Phase I</t>
  </si>
  <si>
    <t>State College Borough, Centre County, PA</t>
  </si>
  <si>
    <t>With this collaborative effort between five partners including the Borough of State College, Old Boalsburg Phase I provided eight (8) three-bedroom townhouses for rent by income eligible households. Three of the projects were for Very Low-Income households (at less than 50% AMI), while the other five were for Low Income households (at less than 80% AMI). In rehabilitating the properties, the Energy+ approach was utilized to decrease energy cost burdens for the households. The State College Community Land Trust (SCCLT) owns the land, while the Temporary Housing Foundation manages the affordable units.</t>
  </si>
  <si>
    <t>Old Boalsburg Phase II</t>
  </si>
  <si>
    <t>This project was designed to build a two-story duplex which includes two apartments. Both apartments are one-bedroom. The first-floor unit is wheel-chair accessible. The property is owned by the State College Community Land Trust (SCCLT) – leased to and managed by The HOME Foundation – both of which are CHDOs. The project began in march 2024 and is expected to be completed by September/October 2025 with occupancy expected by December 2025.</t>
  </si>
  <si>
    <t>South Main Commons</t>
  </si>
  <si>
    <t xml:space="preserve">Chambersburg Borough, Franklin County, PA </t>
  </si>
  <si>
    <t>The project was administered by the CHDO, Luminest Inc. Chambersburg Borough selected two buildings with blighted housing units in the borough. Those blighted units were demolished, and two duplexes were constructed in their place to provide 4 units of affordable housing for low-income released inmates. This project addresses Franklin County’s shortage of one-bedroom housing units and seeks to expand accessible housing options for eligible recently released inmates.</t>
  </si>
  <si>
    <t xml:space="preserve">St. Mary's Rental New Construction </t>
  </si>
  <si>
    <t>St. Mary's, Elk County, PA</t>
  </si>
  <si>
    <t>The City of St. Mary’s selected two lots with blighted housing units in the city. Those blighted units were demolished and two duplexes were constructed in their place to provide 4 units of affordable housing for low-income seniors, which account for nearly a quarter of the city’s population.</t>
  </si>
  <si>
    <t xml:space="preserve">St. Mary's Senior Housing Rehabilitation </t>
  </si>
  <si>
    <t>The City of St. Mary’s selected a vacant dwelling near the city center to rehabilitate as a senior rental housing unit. The city has a substantial elderly population, with nearly a quarter of its people being over the age of 65.</t>
  </si>
  <si>
    <t xml:space="preserve">State College Acquisition/Rehabilitation </t>
  </si>
  <si>
    <t>This project held in partnership with the State College Community Land Trust, which was create over 20 years ago with a mission of creating permanently affordable housing in State College Borough. By acquiring and rehabilitating one or two houses per year, the Land Trust has assisted 68 first-time homebuyer households. The per-unit investment is high due to high costs for housing and due to addressing code violations, lead, radon, asbestos, mold, and wood-destroying pests. The cost includes an Energy+ emphasis to reduce utility costs, thereby lowering housing cost burdens for income eligible households.</t>
  </si>
  <si>
    <t>Through a partnership between two CHDOs in State College, this Homebuyer Acquisition/Rehabilitation Project was developed by the HOME Foundation. When the property is sold to a homebuyer, the land is transferred to the State College Community Land Trust to meet 99-year affordability requirements of the State College Borough Inclusionary Housing Ordinance. The Energy+ approach is employed, so that energy cost burdens for the buyer are reduced.</t>
  </si>
  <si>
    <t>Waynesboro First Time Home Buyer</t>
  </si>
  <si>
    <t xml:space="preserve">Waynesboro Borough, Franklin County, PA </t>
  </si>
  <si>
    <t>The project was administered by the CHDO, Luminest Inc. Waynesboro Borough selected two blights properties. Those blight properties were demolished and replaced with new construction single family homes of three bedrooms and 1 ½ bathrooms. This project addresses Franklin County’s shortage of home ownership and seeks to expand safe, accessible housing options for low-income eligible applicants.</t>
  </si>
  <si>
    <t xml:space="preserve">West Street Church Commons (Bill's House) </t>
  </si>
  <si>
    <t>Bloomsburg, Columbia County, PA</t>
  </si>
  <si>
    <t>To help offset Columbia County’s housing shortage, they applied for funds to rehabilitate the West Street Church located in Bloomsburg, PA into 9 apartment units. Five of the units were set aside to assist homeless individuals at the local Gatehouse Shelter transition to more stable housing. This project was featured by the Federal Home Loan Bank of Pittsburgh in 2023, and the project was awarded the Kathy A. Possinger Achievement Award in 2023.</t>
  </si>
  <si>
    <t>HOME CHDO Single Family Home</t>
  </si>
  <si>
    <t>Portage, WI</t>
  </si>
  <si>
    <t>(HOME CHDO) $115,000</t>
  </si>
  <si>
    <t xml:space="preserve">First-time homebuyer that included a young man who started working at Kwik Trip at the age of 14 and saved every penny to hopefully buy a home of his own one day. 1-1,340 sq foot single-family residence; 3 bedrooms Promote development and high priority affordable housing for low-to-moderate income earners in their community, located in a rural county in south central Wisconsin. The county has been one of the fastest growing counties within a five-county radius with a recently established housing task force to look at strategies for increasing the supply of affordable housing to keep pace with an increasing population. In 2021, the poverty rate in Columbia County was 6.7% and today is 7.8%. Homes in Portage, WI have median listing prices of $312,500, well out of reach for low-to-moderate income individuals whose median income is $61,922. Zillow reported a 7.3% increase year over year in median sales price creating increased critical needs for affordable housing and down payment assistance through programs such as HOME Investment Partnership that serve the community. </t>
  </si>
  <si>
    <t xml:space="preserve">Options HOME Program Housing Rehabilitation </t>
  </si>
  <si>
    <t>Octonto, WI</t>
  </si>
  <si>
    <t>Single Family Homeowner</t>
  </si>
  <si>
    <t xml:space="preserve">This HOME project was to support a 54-year old male diagnosed with recent amputation to function safely and independently in the home he owns without having to rely on others. In some instances, modifications such as these provide homeowners with a foundation to obtain and maintain employment. </t>
  </si>
  <si>
    <t>Lindoo School Apartments</t>
  </si>
  <si>
    <t xml:space="preserve">Ladysmith, WI </t>
  </si>
  <si>
    <t>This is a 40-unit new construction project for veterans and large families. There's a mix of one, two, and three-bedroom units with 11 HOME-assisted units designated for low 50% and sub 30% income household. Lindoo School is centrally located in Ladysmith, WI. The historic school building has unique charm, townhomes are energy efficient and spacious, including attached garages. Community amenities will be in the same building, including a washer/dryer. Homes in the historic school building include free heat! All homes include water/sewer/trash in rent.</t>
  </si>
  <si>
    <t>1300 Residences</t>
  </si>
  <si>
    <t>River Falls, WI</t>
  </si>
  <si>
    <t xml:space="preserve">1300 Residences is a rental project for workforce residences, seniors, people with disabilities, and veterans. The property’s design includes 580 rooftop solar panels, three large solar flowers encompassing 36 additional solar panels, and state-of-the-art air source heat pumps for heating and cooling. These green features result not only in annual carbon dioxide emission savings of around 300 tons per year, but also significantly reduce utility and energy costs for residents. Residents also benefit from onsite educational and financial literacy services, amenities such as a community room, picnic area, playground, and library, and close proximity to downtown River Falls’ grocery stores, green spaces, education opportunities, and business district. The project has won many awards, including the 2022 Charles L. Edson Tax Credit Excellence (Edson Award) Winner in the Greent and Healthy Housing Category. </t>
  </si>
  <si>
    <t>The Meadows</t>
  </si>
  <si>
    <t>Darlington, WI</t>
  </si>
  <si>
    <t xml:space="preserve">The Meadows is a rental property where all units are set aside for households with at least one member working in or retired from agricultural industry (farm laborer, trucking, cheese production, etc.). There are 32 units - a mix of 2- and 3-bedroom units. The Meadows not only benefits the community but provides housing for agricultural and dairy farm workers within Lafayette County. </t>
  </si>
  <si>
    <t xml:space="preserve">NE </t>
  </si>
  <si>
    <t>State of Nebraska Department of Economic Development</t>
  </si>
  <si>
    <t>New Construction Phase III of Wildnerness Falls</t>
  </si>
  <si>
    <t>Falls City, NE</t>
  </si>
  <si>
    <t>Wilderness Falls, is a $4.9 million project rental new construction, located in Falls City, Nebraska, consisting of 16-unit rental housing project to be occupied by the senior population. The units will be the third phase of the Wilderness Falls development is located at W 31st Street and Cornhusker Court, Falls City, Richardson County, Nebraska. The project is built in duplex design and consist of 16 single-story two bedrooms and one-bathroom rental units (eight buildings). Four (4) of the Sixteen (16) total units are HOME assisted and will be kept affordable for 20 years. All units will benefit 60% AMI or less. The units will have 1,034 square feet of living space and include an attached single car garage washer, dryer, dishwasher, refrigerator, stove, microwave, storage area, and a rear patio.</t>
  </si>
  <si>
    <t>Nursing Home to HOME Rentals</t>
  </si>
  <si>
    <t>West Point, Nebraska</t>
  </si>
  <si>
    <t xml:space="preserve">The Omega West Project consisted of the acquisition and redevelopment, conversion and retrofit of the former Premier Estates of West Point Nursing HOME into 22 one and two bedroom and studio independent housing units. Project amenities include washer/dryer in each unit, community storm shelter, community garden, playground area and storage area in the basement for each unit. Green Design Standards were also a part of the development and included solar energy components, photocell exterior lighting, recycled carpeting and water conservation techniques. Supportive services for tenants are also made available that included owner-paid rental insurance, on-site therapy visits and a tenant savings account. 
This project is innovative in that it focused on converting a vacant nursing home into affordable housing. Vacant nursing homes have become prevalent throughout many rural communities. These buildings present a consistent base architecture, and through this project, the developer demonstrated that they can be converted into rental apartments at approximately 75% of new construction costs. This project demonstrated the efficiency of the conversion and has resulted in 2 additional conversions in Fremont and Milford that leveraged the Developer’s learnings at West Point. In this sense, it is a scalable, innovative approach to serving rural affordable housing. </t>
  </si>
  <si>
    <t>NY</t>
  </si>
  <si>
    <t>New York Homes and Community Renewal</t>
  </si>
  <si>
    <t>The Riverview Apartments at Corinth Saratoga</t>
  </si>
  <si>
    <t>Town of Corinth, New York</t>
  </si>
  <si>
    <t xml:space="preserve">Riverview Apartments at Corinth accomplished the new construction of a 60-unit affordable multifamily development for very low- and low-Income households including half the units dedicated to the Empire State Supportive Housing Initiative population: homeless individuals and families with serious mental illness. The development includes integrated permanent supportive housing which increased the availability of affordable and supportive housing for individuals and families living in Saratoga County, New York. New York State HOME funds was one vital piece of the capital stack that made this project a reality. </t>
  </si>
  <si>
    <t xml:space="preserve">New York State Homes and Community Renewal </t>
  </si>
  <si>
    <t>Kingston Downpayment Assistance Program</t>
  </si>
  <si>
    <t>City of Kingston, Ulster County, New York</t>
  </si>
  <si>
    <t>Homeowner Assistance</t>
  </si>
  <si>
    <t>The beneficiary was a low-income family of 5 who struggled to find a home they could purchase at an affordable price. RUPCO, the Local Program Administrator of the HOME program in Ulster County, New York, connected them to the Kingston City Land Bank which sells fully renovated and subsidized homes to low-income homebuyers. With the assistance of HOME funds, the family was able to purchase a home nearby the parent's jobs and the children’s schools. The homebuyer commented, “We have a mortgage payment that is less than what we were paying in rent and the home is new. We finally don't have to worry about moving every year".</t>
  </si>
  <si>
    <t>North Country Rural Development Coalition 2022 Homeowner Occupied Rehabilitation Program</t>
  </si>
  <si>
    <t>Town of Ticonderoga, Essex County, New York</t>
  </si>
  <si>
    <t>Homeowner Rehab</t>
  </si>
  <si>
    <t>Using HOME funds, North Country Rural Development Coalition (NCRD) assisted 4 households to repair their homes to restore them back to safe and habitable conditions. NCRD has played a key role in revitalizing rural communities, assisting families who face challenges in financing necessary home repairs amid escalating rehabilitation costs. The percentage of individuals below the average median income in the service area for this program was 40% in 2022. This program example is one of many NCRD has been able to accomplish with help of HOME Funds.</t>
  </si>
  <si>
    <t>River Turn Woods I</t>
  </si>
  <si>
    <t>Conway, NH</t>
  </si>
  <si>
    <t>New construction of 40 units of general occupancy rental housing located in the town of Conway, New Hampshire. The project will consist of one three-story building with 29 one-bedroom apartments and 11 two-bedroom apartments.  
River Turn Woods Phase I is the first of a multi-phase development in what could be up to a four-building residential community integrating income- and age-restricted and market-rate apartments in a wooded campus setting with good access to employment opportunities, services, and amenities in the Mount Washington Valley. The site is currently undeveloped land owned by the Mount Washington Valley Economic Council adjacent to their Technology Village business park.</t>
  </si>
  <si>
    <t>Champlin Place</t>
  </si>
  <si>
    <t>Multifamily Rental (PSH?)</t>
  </si>
  <si>
    <t xml:space="preserve">ES NH received a reservation of funding from New Hampshire Housing under a Supportive Housing Notice of Funding Availability issued in the spring of 2021.  The earlier reservation of 25 PBV’s and $1,250,000 in HTF to serve residents with extremely low incomes is critical to the ES NH mission as it addresses the older adult community that ES NH traditionally serves.  In combination with the tax-exempt bonds, 4% LIHTCs, and HOME subsidy used to finance more conventional age-restricted projects, this project will serve a wide array of eligible individuals in need of quality housing, including those facing homelessness, housing instability and/or premature placement in nursing facilities. 
The proposed building will be a three-story structure containing a total of 65 residential units. The unit mix will consist of 60 one-bedroom units and five two-bedroom units.  The proposed project will provide critical supportive housing services for older adults facing housing insecurity. </t>
  </si>
  <si>
    <t xml:space="preserve">Apartments at 249 &amp; Main </t>
  </si>
  <si>
    <t>800000 (plus city)</t>
  </si>
  <si>
    <t xml:space="preserve">The Apartments at 249 Main Street proposes the new construction of a six-story building consisting of 45 units of general occupancy rental housing. There will be 19 one-bedroom and 26 two-bedroom units. The proposed project includes a storefront style façade on the first floor with an office, community room, and laundry facilities with rental units on each floor. The project site is located in Nashua on an undeveloped vacant lot in the heart of downtown. Off-site parking, within walking distance, will be made available to all residents at no cost. </t>
  </si>
  <si>
    <t>Swanzey West</t>
  </si>
  <si>
    <t>Swanzey, NH</t>
  </si>
  <si>
    <t xml:space="preserve">The proposed project is for the construction of an 84-unit, general occupancy housing project on a four-acre site located along Route 10 in the business district of Swanzey.  It is convenient to shopping and employment centers. The proposed project will consist of two elevator-served buildings of three stories each. The unit mix will consist of 36 one-bedroom, 36 two-bedroom, and 12 three-bedroom units. The two and three-bedroom units will have two bathrooms within the units.  Eight of the units will be accessible units.  </t>
  </si>
  <si>
    <t>Woodland Village II</t>
  </si>
  <si>
    <t>The proposed project is for the construction of a 32-unit, general occupancy housing project and will consist of six townhouse style buildings, with all 32 units being two-bedroom. The project is in a quiet area of Goffstown, yet within walking distance to downtown where restaurants, a library, bank, and other amenities are located.  
This project is the second of two phases planned for the site. Phase I will consist of 42 units, which will have 31 affordable and 11 market rate units, for a total of 74 units across both phases.</t>
  </si>
  <si>
    <t>Kelley Falls</t>
  </si>
  <si>
    <t xml:space="preserve">$500,000 (plus city) </t>
  </si>
  <si>
    <t>The Kelley Falls - New Development Phase I project is for the new construction of 48 units of general occupancy rental housing on the west side of Manchester near Kimball and Upland Street. The site is currently owned by MHRA and is part of a larger 26-acre parcel. As part of the proposed development, MHRA will lease 1.8 acres to the newly formed Upland Heights Limited Partnership, which will own and operate the project. The remaining land will continue to be held by MHRA as part of the pre-existing Kelley Falls public housing property. MHRA anticipates future phases which will include the rehabilitation of the existing 132-unit Kelley Falls Apartments.</t>
  </si>
  <si>
    <t xml:space="preserve">Heater Landing </t>
  </si>
  <si>
    <t>Lebanon, NH</t>
  </si>
  <si>
    <t>$152,000*</t>
  </si>
  <si>
    <t xml:space="preserve">New construction of 44 units of general occupancy rental housing located in the City of Lebanon. The project will consist of one building with 30 one-bedroom units, 11 two-bedroom units, and three three-bedroom units. There will be resident services coordinator staff on site and available to all residents.  Services provided include a business center with wireless internet access (open to residents 24/7 at no cost), wellness education and health clinics provided by the Visiting Nurse &amp; Hospice for VT &amp; NH and Dartmouth-Hitchcock Health. Willing Hands will provide weekly deliveries of fresh produce and packaged foods as well as Meals on Wheels. </t>
  </si>
  <si>
    <t>WA</t>
  </si>
  <si>
    <t>Washington State Dept of Commerce, Housing Division, Multifamily Housing Unit</t>
  </si>
  <si>
    <t xml:space="preserve">Ballington Flats (VOA North) </t>
  </si>
  <si>
    <t>Burlington, WA</t>
  </si>
  <si>
    <r>
      <t xml:space="preserve">This project will serve households below 30% and 50% AMI. It will offer 42 one-bedroom and two-bedroom apartments with 12 units set-aside for homeless Veterans. The project will also offer wrap-around resident services and case management provided by Volunteers of America Northern Washington. The need for this project stems from Skagit County’s critical shortage of affordable housing. The County’s </t>
    </r>
    <r>
      <rPr>
        <i/>
        <sz val="11"/>
        <color theme="1"/>
        <rFont val="Aptos Narrow"/>
        <family val="2"/>
        <scheme val="minor"/>
      </rPr>
      <t xml:space="preserve">5-Year Homeless Housing Plan </t>
    </r>
    <r>
      <rPr>
        <sz val="11"/>
        <color theme="1"/>
        <rFont val="Aptos Narrow"/>
        <family val="2"/>
        <scheme val="minor"/>
      </rPr>
      <t>identified two of the biggest drivers of homelessness as being the lack of diverse housing options, particularly for low to moderate-income families, and extremely low vacancy rates for all housing types. VOA North will help address this issue by providing affordable, safe, and stable housing for communities most impacted.</t>
    </r>
  </si>
  <si>
    <t>CA</t>
  </si>
  <si>
    <t>California State Department of Housing and Community Development</t>
  </si>
  <si>
    <t>Liberty Bell Senior Apartments</t>
  </si>
  <si>
    <t xml:space="preserve">Orland, CA (Glen County) </t>
  </si>
  <si>
    <t xml:space="preserve">$2,720,330 for construction; $5,720,330 permanent </t>
  </si>
  <si>
    <t>Liberty Bell Senior Apartments is a new construction rental project that provides housing for thirty-nine low-income beneficiaries aged 55 and older. Its primary goals are to offer affordable housing to individuals earning between 30% and 60% of the Area Median Income (AMI) and to meet the specific housing needs of this senior population. The complex consists of twenty-six one-bedroom units and five two-bedroom units, including twelve accessible units – all thirty-two of which are supported by HOME funding. On-site amenities include a community room equipped with a shared kitchen, laundry room, fitness room, and outdoor picnic and barbeque areas. Nearby amenities include public transportation, a grocery store, pharmacy, senior center, bank, post office, library, gas stations, a park, and a house of worship. Community members can also conveniently access a community-based health care center that offers comprehensive medical, dental, and specialized health services. The apartment complex is ideally situated, giving senior residents straightforward access to the places and services they rely on.</t>
  </si>
  <si>
    <t>Parkside Apartments</t>
  </si>
  <si>
    <t xml:space="preserve">Delano, CA (Kern County) </t>
  </si>
  <si>
    <t>Parkside Apartments is a 40-unit new construction, rental project serving one hundred beneficiaries. The complex is comprised of nineteen one-bedroom apartments, ten two-bedroom and ten three-bedroom apartments, all assisted with HOME funding, and one three-bedroom live-in manager apartment. The goal of the project is to serve extremely low to low-income households with incomes below 60% of AMI (Area Median Income). Agriculture is one of the primary industries in rural Delano, and there is a significant need for stable, affordable housing to support the farm worker community. Parkside Apartments is designed with two key priorities: to reserve twelve units specifically for farm workers, and to set aside twenty units for residents utilizing project-based vouchers. The complex is a gated, garden-style community spread across five acres. On-site amenities include a community building, meeting room, shared kitchen, laundry facilities, and manager’s office. Residents have access to ample outdoor space including a children’s playground, courtyard, basketball court, picnic area, and neighboring city park. Parkside Apartments was thoughtfully designed with sustainability in mind and proudly operates as a zero net energy development.</t>
  </si>
  <si>
    <t>Corazon del Valle</t>
  </si>
  <si>
    <t xml:space="preserve">Huron, CA (Fresno County) </t>
  </si>
  <si>
    <t>Multifamily Rental, Mixed-Use</t>
  </si>
  <si>
    <t>Corazón del Valle is a new mixed-used construction project containing rental housing, commercial, and civic spaces. The complex is comprised of sixty-one total units, 30 of which are assisted with HOME funding. Forty-eight units are designated for project-based vouchers through HUD’s Rental Assistance Demonstration (RAD) program. This development features a variety of one- to four-bedroom apartments and provides affordable housing for 110 beneficiaries with incomes between 30% and 60% of the Area Median Income (AMI). Huron is a small rural community of 6,425 residents (as of 2023), where the agricultural industry plays a significant role in the local economy. The goal of Corazón del Valle is to provide stable housing for farm workers and their families, addressing the critical shortage of affordable housing available to this essential workforce. Residents enjoy on-site amenities such as a community building containing a shared kitchen, computer room, gathering space, and laundry facilities. The property offers a variety of outdoor amenities, including a children’s play area, a half basketball court, a ping pong table, and designated barbecue and dining areas. The community also features a shared garden for residents and utilizes sustainable energy solutions such as strategically placed solar paneling to take full advantage of California’s abundant sunlight.</t>
  </si>
  <si>
    <t>El Dorado Family Apartments</t>
  </si>
  <si>
    <t xml:space="preserve">El Centro, CA (Imperial County) </t>
  </si>
  <si>
    <t>The El Dorado Family Apartments is a multifamily rental, new construction project comprised of eight two-bedroom, seven three-bedroom, and eight four-bedroom apartments, including four accessible units. The predominance of three- to four-bedroom apartments in the unit mix highlights the developers’ strong commitment to achieving the project’s goal of providing housing for families. HOME funding assisted all twenty-three apartments designed to serve eighty-four beneficiaries. Every unit is built with energy-efficient construction and design features—including blinds, heating, and air conditioning—that help residents stay comfortable even when El Centro’s blazing temperatures soar above 120 degrees. Additionally, a refrigerator, stove, dishwasher, garbage disposal, washer and dryer hookups and a private patio or balcony come standard. On-site, residents have access to a community building containing a shared kitchen, office, computer room, laundry facilities, and exercise room and also can enjoy outdoor spaces including a swimming pool, playground, and covered picnic and barbeque areas. Residents can easily reach schools, public transportation, employment, shopping, a park, and a recreation center conveniently located near the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</si>
</sst>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00"/>
    <numFmt numFmtId="165" formatCode="&quot;$&quot;#,##0"/>
  </numFmts>
  <fonts count="6" x14ac:knownFonts="1">
    <font>
      <sz val="11"/>
      <color theme="1"/>
      <name val="Aptos Narrow"/>
      <family val="2"/>
      <scheme val="minor"/>
    </font>
    <font>
      <b/>
      <sz val="11"/>
      <color theme="1"/>
      <name val="Aptos Narrow"/>
      <family val="2"/>
      <scheme val="minor"/>
    </font>
    <font>
      <sz val="11"/>
      <color rgb="FF000000"/>
      <name val="Aptos Narrow"/>
      <family val="2"/>
      <scheme val="minor"/>
    </font>
    <font>
      <sz val="11"/>
      <color rgb="FF202124"/>
      <name val="Aptos Narrow"/>
      <family val="2"/>
      <scheme val="minor"/>
    </font>
    <font>
      <sz val="11"/>
      <name val="Aptos Narrow"/>
      <family val="2"/>
      <scheme val="minor"/>
    </font>
    <font>
      <i/>
      <sz val="11"/>
      <color theme="1"/>
      <name val="Aptos Narrow"/>
      <family val="2"/>
      <scheme val="minor"/>
    </font>
  </fonts>
  <fills count="3">
    <fill>
      <patternFill patternType="none"/>
    </fill>
    <fill>
      <patternFill patternType="gray125"/>
    </fill>
    <fill>
      <patternFill patternType="solid">
        <fgColor theme="0" tint="-4.9989318521683403E-2"/>
        <bgColor indexed="64"/>
      </patternFill>
    </fill>
  </fills>
  <borders count="1">
    <border>
      <left/>
      <right/>
      <top/>
      <bottom/>
      <diagonal/>
    </border>
  </borders>
  <cellStyleXfs count="1">
    <xf numFmtId="0" fontId="0" fillId="0" borderId="0"/>
  </cellStyleXfs>
  <cellXfs count="15">
    <xf numFmtId="0" fontId="0" fillId="0" borderId="0" xfId="0"/>
    <xf numFmtId="0" fontId="1" fillId="2" borderId="0" xfId="0" applyFont="1" applyFill="1" applyAlignment="1">
      <alignment horizontal="left" vertical="top" wrapText="1"/>
    </xf>
    <xf numFmtId="0" fontId="0" fillId="0" borderId="0" xfId="0" applyAlignment="1">
      <alignment horizontal="left" vertical="top" wrapText="1"/>
    </xf>
    <xf numFmtId="6" fontId="0" fillId="0" borderId="0" xfId="0" applyNumberFormat="1" applyAlignment="1">
      <alignment horizontal="left" vertical="top" wrapText="1"/>
    </xf>
    <xf numFmtId="0" fontId="1" fillId="0" borderId="0" xfId="0" applyFont="1" applyAlignment="1">
      <alignment horizontal="left" vertical="top" wrapText="1"/>
    </xf>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3" fillId="0" borderId="0" xfId="0" applyFont="1" applyAlignment="1">
      <alignment wrapText="1"/>
    </xf>
    <xf numFmtId="0" fontId="3" fillId="0" borderId="0" xfId="0" applyFont="1" applyAlignment="1">
      <alignment vertical="top" wrapText="1"/>
    </xf>
    <xf numFmtId="0" fontId="3" fillId="0" borderId="0" xfId="0" applyFont="1" applyAlignment="1">
      <alignment horizontal="left" vertical="top" wrapText="1"/>
    </xf>
    <xf numFmtId="164" fontId="0" fillId="0" borderId="0" xfId="0" applyNumberFormat="1" applyAlignment="1">
      <alignment horizontal="left" vertical="top" wrapText="1"/>
    </xf>
    <xf numFmtId="165" fontId="0" fillId="0" borderId="0" xfId="0" applyNumberFormat="1" applyAlignment="1">
      <alignment horizontal="left" vertical="top" wrapText="1"/>
    </xf>
    <xf numFmtId="6" fontId="4" fillId="0" borderId="0" xfId="0" applyNumberFormat="1" applyFont="1" applyAlignment="1">
      <alignment horizontal="left" vertical="top" wrapText="1"/>
    </xf>
    <xf numFmtId="0" fontId="0" fillId="0" borderId="0" xfId="0" applyAlignment="1">
      <alignment horizontal="left" vertical="top" wrapText="1" indent="4"/>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6D6DA-DA3A-4969-A928-9B40C4473E1A}">
  <dimension ref="A1:G67"/>
  <sheetViews>
    <sheetView tabSelected="1" zoomScale="120" zoomScaleNormal="120" workbookViewId="0">
      <pane ySplit="1" topLeftCell="A2" activePane="bottomLeft" state="frozen"/>
      <selection pane="bottomLeft" activeCell="I4" sqref="I4"/>
    </sheetView>
  </sheetViews>
  <sheetFormatPr defaultRowHeight="14.5" x14ac:dyDescent="0.35"/>
  <cols>
    <col min="1" max="1" width="6.90625" style="4" customWidth="1"/>
    <col min="2" max="2" width="26.1796875" style="2" customWidth="1"/>
    <col min="3" max="3" width="22.08984375" style="2" customWidth="1"/>
    <col min="4" max="4" width="21.7265625" style="2" customWidth="1"/>
    <col min="5" max="5" width="17.7265625" style="2" customWidth="1"/>
    <col min="6" max="6" width="22.90625" style="2" customWidth="1"/>
    <col min="7" max="7" width="68.7265625" style="2" customWidth="1"/>
    <col min="8" max="16384" width="8.7265625" style="2"/>
  </cols>
  <sheetData>
    <row r="1" spans="1:7" x14ac:dyDescent="0.35">
      <c r="A1" s="1" t="s">
        <v>0</v>
      </c>
      <c r="B1" s="1" t="s">
        <v>1</v>
      </c>
      <c r="C1" s="1" t="s">
        <v>2</v>
      </c>
      <c r="D1" s="1" t="s">
        <v>3</v>
      </c>
      <c r="E1" s="1" t="s">
        <v>22</v>
      </c>
      <c r="F1" s="1" t="s">
        <v>18</v>
      </c>
      <c r="G1" s="1" t="s">
        <v>4</v>
      </c>
    </row>
    <row r="2" spans="1:7" ht="43.5" x14ac:dyDescent="0.35">
      <c r="A2" s="4" t="s">
        <v>5</v>
      </c>
      <c r="B2" s="2" t="s">
        <v>6</v>
      </c>
      <c r="C2" s="2" t="s">
        <v>7</v>
      </c>
      <c r="D2" s="2" t="s">
        <v>8</v>
      </c>
      <c r="E2" s="3">
        <v>1813965</v>
      </c>
      <c r="F2" s="3" t="s">
        <v>19</v>
      </c>
      <c r="G2" s="2" t="s">
        <v>9</v>
      </c>
    </row>
    <row r="3" spans="1:7" ht="203" x14ac:dyDescent="0.35">
      <c r="A3" s="4" t="s">
        <v>225</v>
      </c>
      <c r="B3" s="2" t="s">
        <v>226</v>
      </c>
      <c r="C3" s="2" t="s">
        <v>227</v>
      </c>
      <c r="D3" s="2" t="s">
        <v>228</v>
      </c>
      <c r="E3" s="3" t="s">
        <v>229</v>
      </c>
      <c r="F3" s="3" t="s">
        <v>19</v>
      </c>
      <c r="G3" s="8" t="s">
        <v>230</v>
      </c>
    </row>
    <row r="4" spans="1:7" ht="232" x14ac:dyDescent="0.35">
      <c r="A4" s="4" t="s">
        <v>225</v>
      </c>
      <c r="B4" s="2" t="s">
        <v>226</v>
      </c>
      <c r="C4" s="2" t="s">
        <v>231</v>
      </c>
      <c r="D4" s="2" t="s">
        <v>232</v>
      </c>
      <c r="E4" s="3">
        <v>5000000</v>
      </c>
      <c r="F4" s="3" t="s">
        <v>19</v>
      </c>
      <c r="G4" s="8" t="s">
        <v>233</v>
      </c>
    </row>
    <row r="5" spans="1:7" ht="247.5" customHeight="1" x14ac:dyDescent="0.35">
      <c r="A5" s="4" t="s">
        <v>225</v>
      </c>
      <c r="B5" s="2" t="s">
        <v>226</v>
      </c>
      <c r="C5" s="2" t="s">
        <v>234</v>
      </c>
      <c r="D5" s="2" t="s">
        <v>235</v>
      </c>
      <c r="E5" s="3">
        <v>7000000</v>
      </c>
      <c r="F5" s="3" t="s">
        <v>236</v>
      </c>
      <c r="G5" s="9" t="s">
        <v>237</v>
      </c>
    </row>
    <row r="6" spans="1:7" ht="232" x14ac:dyDescent="0.35">
      <c r="A6" s="4" t="s">
        <v>225</v>
      </c>
      <c r="B6" s="2" t="s">
        <v>226</v>
      </c>
      <c r="C6" s="2" t="s">
        <v>238</v>
      </c>
      <c r="D6" s="2" t="s">
        <v>239</v>
      </c>
      <c r="E6" s="3">
        <v>5100000</v>
      </c>
      <c r="F6" s="3" t="s">
        <v>21</v>
      </c>
      <c r="G6" s="9" t="s">
        <v>240</v>
      </c>
    </row>
    <row r="7" spans="1:7" ht="58" x14ac:dyDescent="0.35">
      <c r="A7" s="4" t="s">
        <v>10</v>
      </c>
      <c r="B7" s="2" t="s">
        <v>11</v>
      </c>
      <c r="C7" s="2" t="s">
        <v>12</v>
      </c>
      <c r="D7" s="2" t="s">
        <v>13</v>
      </c>
      <c r="E7" s="3">
        <v>1800000</v>
      </c>
      <c r="F7" s="3" t="s">
        <v>20</v>
      </c>
      <c r="G7" s="2" t="s">
        <v>14</v>
      </c>
    </row>
    <row r="8" spans="1:7" ht="43.5" x14ac:dyDescent="0.35">
      <c r="A8" s="4" t="s">
        <v>10</v>
      </c>
      <c r="B8" s="2" t="s">
        <v>11</v>
      </c>
      <c r="C8" s="2" t="s">
        <v>15</v>
      </c>
      <c r="D8" s="2" t="s">
        <v>16</v>
      </c>
      <c r="E8" s="3">
        <v>840000</v>
      </c>
      <c r="F8" s="3" t="s">
        <v>21</v>
      </c>
      <c r="G8" s="2" t="s">
        <v>17</v>
      </c>
    </row>
    <row r="9" spans="1:7" ht="87" x14ac:dyDescent="0.35">
      <c r="A9" s="4" t="s">
        <v>34</v>
      </c>
      <c r="B9" s="2" t="s">
        <v>35</v>
      </c>
      <c r="C9" s="2" t="s">
        <v>36</v>
      </c>
      <c r="D9" s="2" t="s">
        <v>37</v>
      </c>
      <c r="E9" s="3">
        <v>82000</v>
      </c>
      <c r="F9" s="2" t="s">
        <v>39</v>
      </c>
      <c r="G9" s="6" t="s">
        <v>38</v>
      </c>
    </row>
    <row r="10" spans="1:7" ht="87" x14ac:dyDescent="0.35">
      <c r="A10" s="4" t="s">
        <v>69</v>
      </c>
      <c r="B10" s="2" t="s">
        <v>70</v>
      </c>
      <c r="C10" s="2" t="s">
        <v>71</v>
      </c>
      <c r="D10" s="2" t="s">
        <v>72</v>
      </c>
      <c r="E10" s="3">
        <v>500000</v>
      </c>
      <c r="F10" s="2" t="s">
        <v>21</v>
      </c>
      <c r="G10" s="8" t="s">
        <v>93</v>
      </c>
    </row>
    <row r="11" spans="1:7" ht="72.5" x14ac:dyDescent="0.35">
      <c r="A11" s="4" t="s">
        <v>69</v>
      </c>
      <c r="B11" s="2" t="s">
        <v>70</v>
      </c>
      <c r="C11" s="2" t="s">
        <v>91</v>
      </c>
      <c r="D11" s="2" t="s">
        <v>92</v>
      </c>
      <c r="E11" s="3">
        <v>750000</v>
      </c>
      <c r="F11" s="2" t="s">
        <v>98</v>
      </c>
      <c r="G11" s="8" t="s">
        <v>97</v>
      </c>
    </row>
    <row r="12" spans="1:7" ht="145" x14ac:dyDescent="0.35">
      <c r="A12" s="4" t="s">
        <v>177</v>
      </c>
      <c r="B12" s="2" t="s">
        <v>178</v>
      </c>
      <c r="C12" s="2" t="s">
        <v>179</v>
      </c>
      <c r="D12" s="2" t="s">
        <v>180</v>
      </c>
      <c r="E12" s="3">
        <v>750000</v>
      </c>
      <c r="F12" s="2" t="s">
        <v>19</v>
      </c>
      <c r="G12" s="8" t="s">
        <v>181</v>
      </c>
    </row>
    <row r="13" spans="1:7" ht="275.5" x14ac:dyDescent="0.35">
      <c r="A13" s="4" t="s">
        <v>177</v>
      </c>
      <c r="B13" s="2" t="s">
        <v>178</v>
      </c>
      <c r="C13" s="2" t="s">
        <v>182</v>
      </c>
      <c r="D13" s="2" t="s">
        <v>183</v>
      </c>
      <c r="E13" s="3">
        <v>478000</v>
      </c>
      <c r="F13" s="2" t="s">
        <v>19</v>
      </c>
      <c r="G13" s="2" t="s">
        <v>184</v>
      </c>
    </row>
    <row r="14" spans="1:7" ht="58" x14ac:dyDescent="0.35">
      <c r="A14" s="4" t="s">
        <v>40</v>
      </c>
      <c r="B14" s="2" t="s">
        <v>41</v>
      </c>
      <c r="C14" s="2" t="s">
        <v>42</v>
      </c>
      <c r="D14" s="2" t="s">
        <v>43</v>
      </c>
      <c r="E14" s="3">
        <v>605500</v>
      </c>
      <c r="F14" s="2" t="s">
        <v>21</v>
      </c>
      <c r="G14" s="5" t="s">
        <v>44</v>
      </c>
    </row>
    <row r="15" spans="1:7" ht="130.5" x14ac:dyDescent="0.35">
      <c r="A15" s="4" t="s">
        <v>40</v>
      </c>
      <c r="B15" s="2" t="s">
        <v>41</v>
      </c>
      <c r="C15" s="2" t="s">
        <v>45</v>
      </c>
      <c r="D15" s="2" t="s">
        <v>46</v>
      </c>
      <c r="E15" s="3">
        <v>3000000</v>
      </c>
      <c r="F15" s="2" t="s">
        <v>21</v>
      </c>
      <c r="G15" s="5" t="s">
        <v>47</v>
      </c>
    </row>
    <row r="16" spans="1:7" ht="87" x14ac:dyDescent="0.35">
      <c r="A16" s="4" t="s">
        <v>40</v>
      </c>
      <c r="B16" s="2" t="s">
        <v>41</v>
      </c>
      <c r="C16" s="2" t="s">
        <v>48</v>
      </c>
      <c r="D16" s="2" t="s">
        <v>49</v>
      </c>
      <c r="E16" s="3">
        <v>208000</v>
      </c>
      <c r="F16" s="2" t="s">
        <v>21</v>
      </c>
      <c r="G16" s="5" t="s">
        <v>50</v>
      </c>
    </row>
    <row r="17" spans="1:7" ht="72.5" x14ac:dyDescent="0.35">
      <c r="A17" s="4" t="s">
        <v>40</v>
      </c>
      <c r="B17" s="2" t="s">
        <v>41</v>
      </c>
      <c r="C17" s="2" t="s">
        <v>51</v>
      </c>
      <c r="D17" s="2" t="s">
        <v>52</v>
      </c>
      <c r="E17" s="3">
        <v>1580000</v>
      </c>
      <c r="F17" s="2" t="s">
        <v>21</v>
      </c>
      <c r="G17" s="5" t="s">
        <v>53</v>
      </c>
    </row>
    <row r="18" spans="1:7" ht="101.5" x14ac:dyDescent="0.35">
      <c r="A18" s="4" t="s">
        <v>40</v>
      </c>
      <c r="B18" s="2" t="s">
        <v>41</v>
      </c>
      <c r="C18" s="2" t="s">
        <v>54</v>
      </c>
      <c r="D18" s="2" t="s">
        <v>55</v>
      </c>
      <c r="E18" s="3">
        <v>540000</v>
      </c>
      <c r="F18" s="2" t="s">
        <v>21</v>
      </c>
      <c r="G18" s="5" t="s">
        <v>56</v>
      </c>
    </row>
    <row r="19" spans="1:7" ht="87" x14ac:dyDescent="0.35">
      <c r="A19" s="4" t="s">
        <v>40</v>
      </c>
      <c r="B19" s="2" t="s">
        <v>41</v>
      </c>
      <c r="C19" s="2" t="s">
        <v>57</v>
      </c>
      <c r="D19" s="2" t="s">
        <v>55</v>
      </c>
      <c r="E19" s="3">
        <v>2727000</v>
      </c>
      <c r="F19" s="2" t="s">
        <v>21</v>
      </c>
      <c r="G19" s="5" t="s">
        <v>58</v>
      </c>
    </row>
    <row r="20" spans="1:7" ht="58" x14ac:dyDescent="0.35">
      <c r="A20" s="4" t="s">
        <v>40</v>
      </c>
      <c r="B20" s="2" t="s">
        <v>41</v>
      </c>
      <c r="C20" s="2" t="s">
        <v>73</v>
      </c>
      <c r="D20" s="2" t="s">
        <v>74</v>
      </c>
      <c r="E20" s="2" t="s">
        <v>75</v>
      </c>
      <c r="F20" s="2" t="s">
        <v>21</v>
      </c>
      <c r="G20" s="10" t="s">
        <v>102</v>
      </c>
    </row>
    <row r="21" spans="1:7" ht="145" x14ac:dyDescent="0.35">
      <c r="A21" s="4" t="s">
        <v>40</v>
      </c>
      <c r="B21" s="2" t="s">
        <v>41</v>
      </c>
      <c r="C21" s="2" t="s">
        <v>76</v>
      </c>
      <c r="D21" s="2" t="s">
        <v>77</v>
      </c>
      <c r="E21" s="2" t="s">
        <v>78</v>
      </c>
      <c r="F21" s="2" t="s">
        <v>21</v>
      </c>
      <c r="G21" s="10" t="s">
        <v>101</v>
      </c>
    </row>
    <row r="22" spans="1:7" ht="188.5" x14ac:dyDescent="0.35">
      <c r="A22" s="4" t="s">
        <v>40</v>
      </c>
      <c r="B22" s="2" t="s">
        <v>41</v>
      </c>
      <c r="C22" s="2" t="s">
        <v>79</v>
      </c>
      <c r="D22" s="2" t="s">
        <v>80</v>
      </c>
      <c r="E22" s="3" t="s">
        <v>81</v>
      </c>
      <c r="F22" s="2" t="s">
        <v>19</v>
      </c>
      <c r="G22" s="9" t="s">
        <v>94</v>
      </c>
    </row>
    <row r="23" spans="1:7" ht="101.5" x14ac:dyDescent="0.35">
      <c r="A23" s="4" t="s">
        <v>40</v>
      </c>
      <c r="B23" s="2" t="s">
        <v>41</v>
      </c>
      <c r="C23" s="2" t="s">
        <v>82</v>
      </c>
      <c r="D23" s="2" t="s">
        <v>83</v>
      </c>
      <c r="E23" s="3">
        <v>790000</v>
      </c>
      <c r="F23" s="2" t="s">
        <v>21</v>
      </c>
      <c r="G23" s="10" t="s">
        <v>95</v>
      </c>
    </row>
    <row r="24" spans="1:7" ht="116" x14ac:dyDescent="0.35">
      <c r="A24" s="4" t="s">
        <v>40</v>
      </c>
      <c r="B24" s="2" t="s">
        <v>41</v>
      </c>
      <c r="C24" s="2" t="s">
        <v>84</v>
      </c>
      <c r="D24" s="2" t="s">
        <v>85</v>
      </c>
      <c r="E24" s="2" t="s">
        <v>86</v>
      </c>
      <c r="F24" s="2" t="s">
        <v>21</v>
      </c>
      <c r="G24" s="10" t="s">
        <v>100</v>
      </c>
    </row>
    <row r="25" spans="1:7" ht="116" x14ac:dyDescent="0.35">
      <c r="A25" s="4" t="s">
        <v>40</v>
      </c>
      <c r="B25" s="2" t="s">
        <v>41</v>
      </c>
      <c r="C25" s="2" t="s">
        <v>87</v>
      </c>
      <c r="D25" s="2" t="s">
        <v>88</v>
      </c>
      <c r="E25" s="2" t="s">
        <v>89</v>
      </c>
      <c r="F25" s="2" t="s">
        <v>19</v>
      </c>
      <c r="G25" s="10" t="s">
        <v>99</v>
      </c>
    </row>
    <row r="26" spans="1:7" ht="145" x14ac:dyDescent="0.35">
      <c r="A26" s="4" t="s">
        <v>40</v>
      </c>
      <c r="B26" s="2" t="s">
        <v>41</v>
      </c>
      <c r="C26" s="2" t="s">
        <v>90</v>
      </c>
      <c r="D26" s="2" t="s">
        <v>49</v>
      </c>
      <c r="E26" s="3">
        <v>1011000</v>
      </c>
      <c r="F26" s="2" t="s">
        <v>21</v>
      </c>
      <c r="G26" s="8" t="s">
        <v>96</v>
      </c>
    </row>
    <row r="27" spans="1:7" ht="145" x14ac:dyDescent="0.35">
      <c r="A27" s="4" t="s">
        <v>40</v>
      </c>
      <c r="B27" s="2" t="s">
        <v>41</v>
      </c>
      <c r="C27" s="2" t="s">
        <v>199</v>
      </c>
      <c r="D27" s="2" t="s">
        <v>200</v>
      </c>
      <c r="E27" s="3">
        <v>1486000</v>
      </c>
      <c r="F27" s="2" t="s">
        <v>19</v>
      </c>
      <c r="G27" s="2" t="s">
        <v>201</v>
      </c>
    </row>
    <row r="28" spans="1:7" ht="203" x14ac:dyDescent="0.35">
      <c r="A28" s="4" t="s">
        <v>40</v>
      </c>
      <c r="B28" s="2" t="s">
        <v>41</v>
      </c>
      <c r="C28" s="2" t="s">
        <v>202</v>
      </c>
      <c r="D28" s="2" t="s">
        <v>49</v>
      </c>
      <c r="E28" s="3">
        <v>2500000</v>
      </c>
      <c r="F28" s="2" t="s">
        <v>203</v>
      </c>
      <c r="G28" s="2" t="s">
        <v>204</v>
      </c>
    </row>
    <row r="29" spans="1:7" ht="101.5" x14ac:dyDescent="0.35">
      <c r="A29" s="4" t="s">
        <v>40</v>
      </c>
      <c r="B29" s="2" t="s">
        <v>41</v>
      </c>
      <c r="C29" s="2" t="s">
        <v>205</v>
      </c>
      <c r="D29" s="2" t="s">
        <v>85</v>
      </c>
      <c r="E29" s="3" t="s">
        <v>206</v>
      </c>
      <c r="F29" s="2" t="s">
        <v>19</v>
      </c>
      <c r="G29" s="2" t="s">
        <v>207</v>
      </c>
    </row>
    <row r="30" spans="1:7" ht="101.5" x14ac:dyDescent="0.35">
      <c r="A30" s="4" t="s">
        <v>40</v>
      </c>
      <c r="B30" s="2" t="s">
        <v>41</v>
      </c>
      <c r="C30" s="2" t="s">
        <v>208</v>
      </c>
      <c r="D30" s="2" t="s">
        <v>209</v>
      </c>
      <c r="E30" s="3">
        <v>610000</v>
      </c>
      <c r="F30" s="2" t="s">
        <v>19</v>
      </c>
      <c r="G30" s="2" t="s">
        <v>210</v>
      </c>
    </row>
    <row r="31" spans="1:7" ht="130.5" x14ac:dyDescent="0.35">
      <c r="A31" s="4" t="s">
        <v>40</v>
      </c>
      <c r="B31" s="2" t="s">
        <v>41</v>
      </c>
      <c r="C31" s="2" t="s">
        <v>211</v>
      </c>
      <c r="D31" s="2" t="s">
        <v>52</v>
      </c>
      <c r="E31" s="3">
        <v>3075000</v>
      </c>
      <c r="F31" s="2" t="s">
        <v>19</v>
      </c>
      <c r="G31" s="2" t="s">
        <v>212</v>
      </c>
    </row>
    <row r="32" spans="1:7" ht="130.5" x14ac:dyDescent="0.35">
      <c r="A32" s="4" t="s">
        <v>40</v>
      </c>
      <c r="B32" s="2" t="s">
        <v>41</v>
      </c>
      <c r="C32" s="2" t="s">
        <v>213</v>
      </c>
      <c r="D32" s="2" t="s">
        <v>80</v>
      </c>
      <c r="E32" s="2" t="s">
        <v>214</v>
      </c>
      <c r="F32" s="2" t="s">
        <v>19</v>
      </c>
      <c r="G32" s="2" t="s">
        <v>215</v>
      </c>
    </row>
    <row r="33" spans="1:7" ht="116" x14ac:dyDescent="0.35">
      <c r="A33" s="4" t="s">
        <v>40</v>
      </c>
      <c r="B33" s="2" t="s">
        <v>41</v>
      </c>
      <c r="C33" s="2" t="s">
        <v>216</v>
      </c>
      <c r="D33" s="2" t="s">
        <v>217</v>
      </c>
      <c r="E33" s="2" t="s">
        <v>218</v>
      </c>
      <c r="F33" s="2" t="s">
        <v>19</v>
      </c>
      <c r="G33" s="9" t="s">
        <v>219</v>
      </c>
    </row>
    <row r="34" spans="1:7" ht="116" x14ac:dyDescent="0.35">
      <c r="A34" s="4" t="s">
        <v>185</v>
      </c>
      <c r="B34" s="2" t="s">
        <v>186</v>
      </c>
      <c r="C34" s="2" t="s">
        <v>187</v>
      </c>
      <c r="D34" s="2" t="s">
        <v>188</v>
      </c>
      <c r="E34" s="3">
        <v>2047167</v>
      </c>
      <c r="F34" s="2" t="s">
        <v>19</v>
      </c>
      <c r="G34" s="2" t="s">
        <v>189</v>
      </c>
    </row>
    <row r="35" spans="1:7" ht="116" x14ac:dyDescent="0.35">
      <c r="A35" s="4" t="s">
        <v>185</v>
      </c>
      <c r="B35" s="2" t="s">
        <v>190</v>
      </c>
      <c r="C35" s="2" t="s">
        <v>191</v>
      </c>
      <c r="D35" s="2" t="s">
        <v>192</v>
      </c>
      <c r="E35" s="3">
        <v>36900</v>
      </c>
      <c r="F35" s="2" t="s">
        <v>193</v>
      </c>
      <c r="G35" s="8" t="s">
        <v>194</v>
      </c>
    </row>
    <row r="36" spans="1:7" ht="101.5" x14ac:dyDescent="0.35">
      <c r="A36" s="4" t="s">
        <v>185</v>
      </c>
      <c r="B36" s="2" t="s">
        <v>190</v>
      </c>
      <c r="C36" s="2" t="s">
        <v>195</v>
      </c>
      <c r="D36" s="2" t="s">
        <v>196</v>
      </c>
      <c r="E36" s="3">
        <v>75727</v>
      </c>
      <c r="F36" s="2" t="s">
        <v>197</v>
      </c>
      <c r="G36" s="2" t="s">
        <v>198</v>
      </c>
    </row>
    <row r="37" spans="1:7" ht="101.5" x14ac:dyDescent="0.35">
      <c r="A37" s="4" t="s">
        <v>103</v>
      </c>
      <c r="B37" s="2" t="s">
        <v>104</v>
      </c>
      <c r="C37" s="2" t="s">
        <v>105</v>
      </c>
      <c r="D37" s="2" t="s">
        <v>108</v>
      </c>
      <c r="E37" s="3">
        <v>500000</v>
      </c>
      <c r="F37" s="2" t="s">
        <v>39</v>
      </c>
      <c r="G37" s="2" t="s">
        <v>106</v>
      </c>
    </row>
    <row r="38" spans="1:7" ht="58" x14ac:dyDescent="0.35">
      <c r="A38" s="4" t="s">
        <v>103</v>
      </c>
      <c r="B38" s="2" t="s">
        <v>104</v>
      </c>
      <c r="C38" s="2" t="s">
        <v>107</v>
      </c>
      <c r="D38" s="2" t="s">
        <v>109</v>
      </c>
      <c r="E38" s="11">
        <f>221675+38118.5</f>
        <v>259793.5</v>
      </c>
      <c r="F38" s="2" t="s">
        <v>21</v>
      </c>
      <c r="G38" s="2" t="s">
        <v>110</v>
      </c>
    </row>
    <row r="39" spans="1:7" ht="159.5" x14ac:dyDescent="0.35">
      <c r="A39" s="4" t="s">
        <v>103</v>
      </c>
      <c r="B39" s="2" t="s">
        <v>104</v>
      </c>
      <c r="C39" s="2" t="s">
        <v>111</v>
      </c>
      <c r="D39" s="2" t="s">
        <v>112</v>
      </c>
      <c r="E39" s="13">
        <v>2136200</v>
      </c>
      <c r="F39" s="2" t="s">
        <v>39</v>
      </c>
      <c r="G39" s="2" t="s">
        <v>113</v>
      </c>
    </row>
    <row r="40" spans="1:7" ht="72.5" x14ac:dyDescent="0.35">
      <c r="A40" s="4" t="s">
        <v>103</v>
      </c>
      <c r="B40" s="2" t="s">
        <v>104</v>
      </c>
      <c r="C40" s="2" t="s">
        <v>114</v>
      </c>
      <c r="D40" s="2" t="s">
        <v>115</v>
      </c>
      <c r="E40" s="3">
        <v>500000</v>
      </c>
      <c r="F40" s="2" t="s">
        <v>21</v>
      </c>
      <c r="G40" s="2" t="s">
        <v>116</v>
      </c>
    </row>
    <row r="41" spans="1:7" ht="58" x14ac:dyDescent="0.35">
      <c r="A41" s="4" t="s">
        <v>103</v>
      </c>
      <c r="B41" s="2" t="s">
        <v>104</v>
      </c>
      <c r="C41" s="2" t="s">
        <v>117</v>
      </c>
      <c r="D41" s="2" t="s">
        <v>118</v>
      </c>
      <c r="E41" s="3">
        <v>868852</v>
      </c>
      <c r="F41" s="2" t="s">
        <v>21</v>
      </c>
      <c r="G41" s="2" t="s">
        <v>119</v>
      </c>
    </row>
    <row r="42" spans="1:7" ht="58" x14ac:dyDescent="0.35">
      <c r="A42" s="4" t="s">
        <v>103</v>
      </c>
      <c r="B42" s="2" t="s">
        <v>104</v>
      </c>
      <c r="C42" s="2" t="s">
        <v>120</v>
      </c>
      <c r="D42" s="2" t="s">
        <v>121</v>
      </c>
      <c r="E42" s="3">
        <v>696787</v>
      </c>
      <c r="F42" s="2" t="s">
        <v>21</v>
      </c>
      <c r="G42" s="2" t="s">
        <v>122</v>
      </c>
    </row>
    <row r="43" spans="1:7" ht="101.5" x14ac:dyDescent="0.35">
      <c r="A43" s="4" t="s">
        <v>103</v>
      </c>
      <c r="B43" s="2" t="s">
        <v>104</v>
      </c>
      <c r="C43" s="2" t="s">
        <v>123</v>
      </c>
      <c r="D43" s="2" t="s">
        <v>124</v>
      </c>
      <c r="E43" s="3">
        <v>750000</v>
      </c>
      <c r="F43" s="2" t="s">
        <v>21</v>
      </c>
      <c r="G43" s="2" t="s">
        <v>125</v>
      </c>
    </row>
    <row r="44" spans="1:7" ht="87" x14ac:dyDescent="0.35">
      <c r="A44" s="4" t="s">
        <v>103</v>
      </c>
      <c r="B44" s="2" t="s">
        <v>104</v>
      </c>
      <c r="C44" s="2" t="s">
        <v>126</v>
      </c>
      <c r="D44" s="2" t="s">
        <v>127</v>
      </c>
      <c r="E44" s="3">
        <v>750000</v>
      </c>
      <c r="F44" s="2" t="s">
        <v>21</v>
      </c>
      <c r="G44" s="2" t="s">
        <v>128</v>
      </c>
    </row>
    <row r="45" spans="1:7" ht="101.5" x14ac:dyDescent="0.35">
      <c r="A45" s="4" t="s">
        <v>103</v>
      </c>
      <c r="B45" s="2" t="s">
        <v>104</v>
      </c>
      <c r="C45" s="2" t="s">
        <v>129</v>
      </c>
      <c r="D45" s="2" t="s">
        <v>130</v>
      </c>
      <c r="E45" s="11">
        <f>600000+242862.41</f>
        <v>842862.41</v>
      </c>
      <c r="F45" s="2" t="s">
        <v>39</v>
      </c>
      <c r="G45" s="2" t="s">
        <v>131</v>
      </c>
    </row>
    <row r="46" spans="1:7" ht="87" x14ac:dyDescent="0.35">
      <c r="A46" s="4" t="s">
        <v>103</v>
      </c>
      <c r="B46" s="2" t="s">
        <v>104</v>
      </c>
      <c r="C46" s="2" t="s">
        <v>132</v>
      </c>
      <c r="D46" s="2" t="s">
        <v>133</v>
      </c>
      <c r="E46" s="3">
        <v>882000</v>
      </c>
      <c r="F46" s="2" t="s">
        <v>19</v>
      </c>
      <c r="G46" s="2" t="s">
        <v>134</v>
      </c>
    </row>
    <row r="47" spans="1:7" ht="72.5" x14ac:dyDescent="0.35">
      <c r="A47" s="4" t="s">
        <v>103</v>
      </c>
      <c r="B47" s="2" t="s">
        <v>104</v>
      </c>
      <c r="C47" s="2" t="s">
        <v>135</v>
      </c>
      <c r="D47" s="2" t="s">
        <v>136</v>
      </c>
      <c r="E47" s="3">
        <v>1000000</v>
      </c>
      <c r="F47" s="2" t="s">
        <v>39</v>
      </c>
      <c r="G47" s="2" t="s">
        <v>137</v>
      </c>
    </row>
    <row r="48" spans="1:7" ht="116" x14ac:dyDescent="0.35">
      <c r="A48" s="4" t="s">
        <v>103</v>
      </c>
      <c r="B48" s="2" t="s">
        <v>104</v>
      </c>
      <c r="C48" s="2" t="s">
        <v>138</v>
      </c>
      <c r="D48" s="2" t="s">
        <v>139</v>
      </c>
      <c r="E48" s="12">
        <f>945000+421420</f>
        <v>1366420</v>
      </c>
      <c r="F48" s="2" t="s">
        <v>19</v>
      </c>
      <c r="G48" s="2" t="s">
        <v>140</v>
      </c>
    </row>
    <row r="49" spans="1:7" ht="87" x14ac:dyDescent="0.35">
      <c r="A49" s="4" t="s">
        <v>103</v>
      </c>
      <c r="B49" s="2" t="s">
        <v>104</v>
      </c>
      <c r="C49" s="2" t="s">
        <v>141</v>
      </c>
      <c r="D49" s="2" t="s">
        <v>139</v>
      </c>
      <c r="E49" s="12">
        <v>420000</v>
      </c>
      <c r="F49" s="2" t="s">
        <v>19</v>
      </c>
      <c r="G49" s="2" t="s">
        <v>142</v>
      </c>
    </row>
    <row r="50" spans="1:7" ht="87" x14ac:dyDescent="0.35">
      <c r="A50" s="4" t="s">
        <v>103</v>
      </c>
      <c r="B50" s="2" t="s">
        <v>104</v>
      </c>
      <c r="C50" s="2" t="s">
        <v>143</v>
      </c>
      <c r="D50" s="2" t="s">
        <v>144</v>
      </c>
      <c r="E50" s="3">
        <v>1157852</v>
      </c>
      <c r="F50" s="2" t="s">
        <v>21</v>
      </c>
      <c r="G50" s="2" t="s">
        <v>145</v>
      </c>
    </row>
    <row r="51" spans="1:7" ht="58" x14ac:dyDescent="0.35">
      <c r="A51" s="4" t="s">
        <v>103</v>
      </c>
      <c r="B51" s="2" t="s">
        <v>104</v>
      </c>
      <c r="C51" s="2" t="s">
        <v>146</v>
      </c>
      <c r="D51" s="2" t="s">
        <v>147</v>
      </c>
      <c r="E51" s="3">
        <v>1100000</v>
      </c>
      <c r="F51" s="2" t="s">
        <v>21</v>
      </c>
      <c r="G51" s="2" t="s">
        <v>148</v>
      </c>
    </row>
    <row r="52" spans="1:7" ht="43.5" x14ac:dyDescent="0.35">
      <c r="A52" s="4" t="s">
        <v>103</v>
      </c>
      <c r="B52" s="2" t="s">
        <v>104</v>
      </c>
      <c r="C52" s="2" t="s">
        <v>149</v>
      </c>
      <c r="D52" s="2" t="s">
        <v>147</v>
      </c>
      <c r="E52" s="3">
        <v>275000</v>
      </c>
      <c r="F52" s="2" t="s">
        <v>21</v>
      </c>
      <c r="G52" s="2" t="s">
        <v>150</v>
      </c>
    </row>
    <row r="53" spans="1:7" ht="160.5" customHeight="1" x14ac:dyDescent="0.35">
      <c r="A53" s="4" t="s">
        <v>103</v>
      </c>
      <c r="B53" s="2" t="s">
        <v>104</v>
      </c>
      <c r="C53" s="2" t="s">
        <v>151</v>
      </c>
      <c r="D53" s="2" t="s">
        <v>139</v>
      </c>
      <c r="E53" s="3">
        <v>280000</v>
      </c>
      <c r="F53" s="2" t="s">
        <v>39</v>
      </c>
      <c r="G53" s="2" t="s">
        <v>152</v>
      </c>
    </row>
    <row r="54" spans="1:7" ht="87" x14ac:dyDescent="0.35">
      <c r="A54" s="4" t="s">
        <v>103</v>
      </c>
      <c r="B54" s="2" t="s">
        <v>104</v>
      </c>
      <c r="C54" s="2" t="s">
        <v>151</v>
      </c>
      <c r="D54" s="2" t="s">
        <v>139</v>
      </c>
      <c r="E54" s="3">
        <v>254000</v>
      </c>
      <c r="F54" s="2" t="s">
        <v>39</v>
      </c>
      <c r="G54" s="2" t="s">
        <v>153</v>
      </c>
    </row>
    <row r="55" spans="1:7" ht="87" x14ac:dyDescent="0.35">
      <c r="A55" s="4" t="s">
        <v>103</v>
      </c>
      <c r="B55" s="2" t="s">
        <v>104</v>
      </c>
      <c r="C55" s="2" t="s">
        <v>154</v>
      </c>
      <c r="D55" s="2" t="s">
        <v>155</v>
      </c>
      <c r="E55" s="3">
        <v>515506</v>
      </c>
      <c r="F55" s="2" t="s">
        <v>39</v>
      </c>
      <c r="G55" s="2" t="s">
        <v>156</v>
      </c>
    </row>
    <row r="56" spans="1:7" ht="87" x14ac:dyDescent="0.35">
      <c r="A56" s="4" t="s">
        <v>103</v>
      </c>
      <c r="B56" s="2" t="s">
        <v>104</v>
      </c>
      <c r="C56" s="2" t="s">
        <v>157</v>
      </c>
      <c r="D56" s="2" t="s">
        <v>158</v>
      </c>
      <c r="E56" s="3">
        <v>1826679</v>
      </c>
      <c r="F56" s="2" t="s">
        <v>21</v>
      </c>
      <c r="G56" s="2" t="s">
        <v>159</v>
      </c>
    </row>
    <row r="57" spans="1:7" ht="87" x14ac:dyDescent="0.35">
      <c r="A57" s="4" t="s">
        <v>23</v>
      </c>
      <c r="B57" s="2" t="s">
        <v>24</v>
      </c>
      <c r="C57" s="2" t="s">
        <v>25</v>
      </c>
      <c r="D57" s="2" t="s">
        <v>26</v>
      </c>
      <c r="E57" s="3">
        <v>595000</v>
      </c>
      <c r="F57" s="2" t="s">
        <v>21</v>
      </c>
      <c r="G57" s="5" t="s">
        <v>27</v>
      </c>
    </row>
    <row r="58" spans="1:7" ht="101.5" x14ac:dyDescent="0.35">
      <c r="A58" s="4" t="s">
        <v>23</v>
      </c>
      <c r="B58" s="2" t="s">
        <v>24</v>
      </c>
      <c r="C58" s="2" t="s">
        <v>28</v>
      </c>
      <c r="D58" s="2" t="s">
        <v>29</v>
      </c>
      <c r="E58" s="3">
        <v>585000</v>
      </c>
      <c r="F58" s="2" t="s">
        <v>21</v>
      </c>
      <c r="G58" s="5" t="s">
        <v>30</v>
      </c>
    </row>
    <row r="59" spans="1:7" ht="101.5" x14ac:dyDescent="0.35">
      <c r="A59" s="4" t="s">
        <v>23</v>
      </c>
      <c r="B59" s="2" t="s">
        <v>24</v>
      </c>
      <c r="C59" s="2" t="s">
        <v>31</v>
      </c>
      <c r="D59" s="2" t="s">
        <v>32</v>
      </c>
      <c r="E59" s="3">
        <v>585000</v>
      </c>
      <c r="F59" s="2" t="s">
        <v>21</v>
      </c>
      <c r="G59" s="5" t="s">
        <v>33</v>
      </c>
    </row>
    <row r="60" spans="1:7" ht="145" x14ac:dyDescent="0.35">
      <c r="A60" s="4" t="s">
        <v>220</v>
      </c>
      <c r="B60" s="2" t="s">
        <v>221</v>
      </c>
      <c r="C60" s="2" t="s">
        <v>222</v>
      </c>
      <c r="D60" s="2" t="s">
        <v>223</v>
      </c>
      <c r="E60" s="3">
        <v>2000000</v>
      </c>
      <c r="F60" s="2" t="s">
        <v>19</v>
      </c>
      <c r="G60" s="14" t="s">
        <v>224</v>
      </c>
    </row>
    <row r="61" spans="1:7" ht="101.5" x14ac:dyDescent="0.35">
      <c r="A61" s="4" t="s">
        <v>59</v>
      </c>
      <c r="B61" s="2" t="s">
        <v>60</v>
      </c>
      <c r="C61" s="2" t="s">
        <v>61</v>
      </c>
      <c r="D61" s="2" t="s">
        <v>62</v>
      </c>
      <c r="E61" s="3">
        <v>936000</v>
      </c>
      <c r="F61" s="2" t="s">
        <v>64</v>
      </c>
      <c r="G61" s="7" t="s">
        <v>63</v>
      </c>
    </row>
    <row r="62" spans="1:7" ht="101.5" x14ac:dyDescent="0.35">
      <c r="A62" s="4" t="s">
        <v>59</v>
      </c>
      <c r="B62" s="2" t="s">
        <v>60</v>
      </c>
      <c r="C62" s="2" t="s">
        <v>65</v>
      </c>
      <c r="D62" s="2" t="s">
        <v>66</v>
      </c>
      <c r="E62" s="3">
        <v>982500</v>
      </c>
      <c r="F62" s="2" t="s">
        <v>68</v>
      </c>
      <c r="G62" s="5" t="s">
        <v>67</v>
      </c>
    </row>
    <row r="63" spans="1:7" ht="203" x14ac:dyDescent="0.35">
      <c r="A63" s="4" t="s">
        <v>59</v>
      </c>
      <c r="B63" s="2" t="s">
        <v>60</v>
      </c>
      <c r="C63" s="2" t="s">
        <v>160</v>
      </c>
      <c r="D63" s="2" t="s">
        <v>161</v>
      </c>
      <c r="E63" s="2" t="s">
        <v>162</v>
      </c>
      <c r="F63" s="2" t="s">
        <v>39</v>
      </c>
      <c r="G63" s="10" t="s">
        <v>163</v>
      </c>
    </row>
    <row r="64" spans="1:7" ht="58" x14ac:dyDescent="0.35">
      <c r="A64" s="4" t="s">
        <v>59</v>
      </c>
      <c r="B64" s="2" t="s">
        <v>60</v>
      </c>
      <c r="C64" s="2" t="s">
        <v>164</v>
      </c>
      <c r="D64" s="2" t="s">
        <v>165</v>
      </c>
      <c r="E64" s="3">
        <v>71000</v>
      </c>
      <c r="F64" s="2" t="s">
        <v>166</v>
      </c>
      <c r="G64" s="2" t="s">
        <v>167</v>
      </c>
    </row>
    <row r="65" spans="1:7" ht="101.5" x14ac:dyDescent="0.35">
      <c r="A65" s="4" t="s">
        <v>59</v>
      </c>
      <c r="B65" s="2" t="s">
        <v>60</v>
      </c>
      <c r="C65" s="2" t="s">
        <v>168</v>
      </c>
      <c r="D65" s="2" t="s">
        <v>169</v>
      </c>
      <c r="E65" s="3">
        <v>819000</v>
      </c>
      <c r="F65" s="2" t="s">
        <v>21</v>
      </c>
      <c r="G65" s="2" t="s">
        <v>170</v>
      </c>
    </row>
    <row r="66" spans="1:7" ht="174" x14ac:dyDescent="0.35">
      <c r="A66" s="4" t="s">
        <v>59</v>
      </c>
      <c r="B66" s="2" t="s">
        <v>60</v>
      </c>
      <c r="C66" s="2" t="s">
        <v>171</v>
      </c>
      <c r="D66" s="2" t="s">
        <v>172</v>
      </c>
      <c r="E66" s="3">
        <v>500000</v>
      </c>
      <c r="F66" s="2" t="s">
        <v>21</v>
      </c>
      <c r="G66" s="2" t="s">
        <v>173</v>
      </c>
    </row>
    <row r="67" spans="1:7" ht="72.5" x14ac:dyDescent="0.35">
      <c r="A67" s="4" t="s">
        <v>59</v>
      </c>
      <c r="B67" s="2" t="s">
        <v>60</v>
      </c>
      <c r="C67" s="2" t="s">
        <v>174</v>
      </c>
      <c r="D67" s="2" t="s">
        <v>175</v>
      </c>
      <c r="E67" s="3">
        <v>500000</v>
      </c>
      <c r="F67" s="2" t="s">
        <v>19</v>
      </c>
      <c r="G67" s="2" t="s">
        <v>176</v>
      </c>
    </row>
  </sheetData>
  <sortState xmlns:xlrd2="http://schemas.microsoft.com/office/spreadsheetml/2017/richdata2" ref="A2:G67">
    <sortCondition ref="A2:A67"/>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Jenna Hampton</dc:creator>
  <cp:lastModifiedBy>Jenna Hampton</cp:lastModifiedBy>
  <dcterms:created xsi:type="dcterms:W3CDTF">2025-09-09T20:54:24Z</dcterms:created>
  <dcterms:modified xsi:type="dcterms:W3CDTF">2025-11-13T16:17:31Z</dcterms:modified>
</cp:coreProperties>
</file>